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9410" windowHeight="11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<sst xmlns="http://schemas.openxmlformats.org/spreadsheetml/2006/main" count="66" uniqueCount="27">
  <si>
    <t>Наименование</t>
  </si>
  <si>
    <t>Единица измерения</t>
  </si>
  <si>
    <t>Розница</t>
  </si>
  <si>
    <t>Скидка от розницы</t>
  </si>
  <si>
    <t>NuForce AVP-18 Black Аудиопроцессор</t>
  </si>
  <si>
    <t>шт.</t>
  </si>
  <si>
    <t>NuForce MCA-18 Black Усилитель мощности</t>
  </si>
  <si>
    <t>NuForce MCA-20 Black Stealth Panel Усилитель мощности</t>
  </si>
  <si>
    <t>Комплект 5.1</t>
  </si>
  <si>
    <t>AELITE CENTRE Black Центральный канал</t>
  </si>
  <si>
    <t>AELITE ONE  Black Полочная акустика</t>
  </si>
  <si>
    <t>пар</t>
  </si>
  <si>
    <t>AELITE SUB Black Сабвуфер</t>
  </si>
  <si>
    <t>Комплект 2.1</t>
  </si>
  <si>
    <t>AELITE CENTRE Red Cherry Центральный канал</t>
  </si>
  <si>
    <t>AELITE ONE   Red Cherry Полочная акустика</t>
  </si>
  <si>
    <t>AELITE SUB  Red Cherry Сабвуфер</t>
  </si>
  <si>
    <t>Isol-8 Cleanline 2 Black</t>
  </si>
  <si>
    <t>Цена для покупателя</t>
  </si>
  <si>
    <t>Цена для покупателя*</t>
  </si>
  <si>
    <t>ASW CHELYS Makassar. Напольные АС</t>
  </si>
  <si>
    <t>ASW MAGADIS Tineo Piano lacq. Напольные АС</t>
  </si>
  <si>
    <t>Скидка при продаже компонентов по отдельности:</t>
  </si>
  <si>
    <t>Предложение при продаже товара след. комплектами:</t>
  </si>
  <si>
    <t>Pio Sound Eagle Напольная электростатическая АС</t>
  </si>
  <si>
    <t>Pio Sound Falcon Напольная электростатическая АС</t>
  </si>
  <si>
    <t>* - точный размер скидки зависит от курсов валют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</si>
</sst>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[$RUR]"/>
    <numFmt numFmtId="165" formatCode="[$$-409]#,##0"/>
    <numFmt numFmtId="166" formatCode="#,##0\ [$€-1];[Red]\-#,##0\ [$€-1]"/>
    <numFmt numFmtId="167" formatCode="#,##0\ [$€-407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7" xfId="0" applyFont="1" applyBorder="1" applyAlignment="1">
      <alignment horizontal="left" vertical="center" wrapText="1"/>
    </xf>
    <xf numFmtId="164" fontId="0" fillId="0" borderId="18" xfId="0" applyNumberFormat="1" applyBorder="1" applyAlignment="1">
      <alignment/>
    </xf>
    <xf numFmtId="0" fontId="33" fillId="0" borderId="17" xfId="0" applyFont="1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164" fontId="0" fillId="0" borderId="2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center"/>
    </xf>
    <xf numFmtId="164" fontId="33" fillId="0" borderId="18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4" fontId="33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64" fontId="3" fillId="33" borderId="0" xfId="53" applyNumberFormat="1" applyFont="1" applyFill="1" applyBorder="1" applyAlignment="1">
      <alignment horizontal="center" vertical="center" wrapText="1"/>
      <protection/>
    </xf>
    <xf numFmtId="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9" fontId="33" fillId="0" borderId="14" xfId="0" applyNumberFormat="1" applyFont="1" applyBorder="1" applyAlignment="1">
      <alignment horizontal="center"/>
    </xf>
    <xf numFmtId="9" fontId="33" fillId="0" borderId="16" xfId="0" applyNumberFormat="1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9" fontId="33" fillId="0" borderId="18" xfId="0" applyNumberFormat="1" applyFont="1" applyBorder="1" applyAlignment="1">
      <alignment horizontal="center"/>
    </xf>
    <xf numFmtId="9" fontId="33" fillId="0" borderId="20" xfId="0" applyNumberFormat="1" applyFont="1" applyBorder="1" applyAlignment="1">
      <alignment horizontal="center"/>
    </xf>
    <xf numFmtId="9" fontId="33" fillId="0" borderId="25" xfId="0" applyNumberFormat="1" applyFont="1" applyBorder="1" applyAlignment="1">
      <alignment horizontal="center"/>
    </xf>
    <xf numFmtId="9" fontId="43" fillId="0" borderId="20" xfId="0" applyNumberFormat="1" applyFont="1" applyBorder="1" applyAlignment="1">
      <alignment horizontal="center"/>
    </xf>
    <xf numFmtId="9" fontId="43" fillId="0" borderId="16" xfId="0" applyNumberFormat="1" applyFont="1" applyBorder="1" applyAlignment="1">
      <alignment horizontal="center"/>
    </xf>
    <xf numFmtId="0" fontId="44" fillId="0" borderId="0" xfId="0" applyFont="1" applyAlignment="1">
      <alignment/>
    </xf>
    <xf numFmtId="164" fontId="3" fillId="33" borderId="14" xfId="53" applyNumberFormat="1" applyFont="1" applyFill="1" applyBorder="1" applyAlignment="1">
      <alignment horizontal="right" vertical="center" wrapText="1"/>
      <protection/>
    </xf>
    <xf numFmtId="164" fontId="3" fillId="33" borderId="16" xfId="53" applyNumberFormat="1" applyFont="1" applyFill="1" applyBorder="1" applyAlignment="1">
      <alignment horizontal="right" vertical="center" wrapText="1"/>
      <protection/>
    </xf>
    <xf numFmtId="0" fontId="0" fillId="0" borderId="18" xfId="0" applyBorder="1" applyAlignment="1">
      <alignment horizontal="right"/>
    </xf>
    <xf numFmtId="164" fontId="3" fillId="33" borderId="18" xfId="53" applyNumberFormat="1" applyFont="1" applyFill="1" applyBorder="1" applyAlignment="1">
      <alignment horizontal="right" vertical="center" wrapText="1"/>
      <protection/>
    </xf>
    <xf numFmtId="164" fontId="4" fillId="34" borderId="26" xfId="0" applyNumberFormat="1" applyFont="1" applyFill="1" applyBorder="1" applyAlignment="1">
      <alignment horizontal="right" vertical="center"/>
    </xf>
    <xf numFmtId="164" fontId="4" fillId="34" borderId="27" xfId="0" applyNumberFormat="1" applyFont="1" applyFill="1" applyBorder="1" applyAlignment="1">
      <alignment horizontal="right" vertical="center"/>
    </xf>
    <xf numFmtId="164" fontId="4" fillId="34" borderId="28" xfId="0" applyNumberFormat="1" applyFont="1" applyFill="1" applyBorder="1" applyAlignment="1">
      <alignment horizontal="right" vertical="center"/>
    </xf>
    <xf numFmtId="164" fontId="33" fillId="0" borderId="18" xfId="0" applyNumberFormat="1" applyFont="1" applyBorder="1" applyAlignment="1">
      <alignment horizontal="right"/>
    </xf>
    <xf numFmtId="164" fontId="33" fillId="0" borderId="22" xfId="0" applyNumberFormat="1" applyFont="1" applyBorder="1" applyAlignment="1">
      <alignment horizontal="right"/>
    </xf>
    <xf numFmtId="164" fontId="3" fillId="33" borderId="25" xfId="53" applyNumberFormat="1" applyFont="1" applyFill="1" applyBorder="1" applyAlignment="1">
      <alignment horizontal="right" vertical="center" wrapText="1"/>
      <protection/>
    </xf>
    <xf numFmtId="164" fontId="4" fillId="34" borderId="29" xfId="0" applyNumberFormat="1" applyFont="1" applyFill="1" applyBorder="1" applyAlignment="1">
      <alignment horizontal="right" vertical="center"/>
    </xf>
    <xf numFmtId="164" fontId="3" fillId="33" borderId="20" xfId="53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4"/>
  <sheetViews>
    <sheetView tabSelected="1" zoomScalePageLayoutView="0" workbookViewId="0" topLeftCell="A1">
      <selection activeCell="F40" sqref="F40"/>
    </sheetView>
  </sheetViews>
  <sheetFormatPr defaultColWidth="9.140625" defaultRowHeight="15"/>
  <cols>
    <col min="2" max="2" width="60.140625" style="0" customWidth="1"/>
    <col min="3" max="3" width="20.00390625" style="0" customWidth="1"/>
    <col min="4" max="4" width="16.8515625" style="0" bestFit="1" customWidth="1"/>
    <col min="5" max="5" width="18.57421875" style="0" bestFit="1" customWidth="1"/>
    <col min="6" max="6" width="20.7109375" style="0" bestFit="1" customWidth="1"/>
  </cols>
  <sheetData>
    <row r="2" ht="15.75">
      <c r="B2" s="51" t="s">
        <v>23</v>
      </c>
    </row>
    <row r="3" ht="15.75" thickBot="1"/>
    <row r="4" spans="2:6" ht="15.75" thickBot="1">
      <c r="B4" s="1" t="s">
        <v>0</v>
      </c>
      <c r="C4" s="2" t="s">
        <v>1</v>
      </c>
      <c r="D4" s="2" t="s">
        <v>2</v>
      </c>
      <c r="E4" s="2" t="s">
        <v>3</v>
      </c>
      <c r="F4" s="2" t="s">
        <v>18</v>
      </c>
    </row>
    <row r="5" spans="2:6" ht="15" customHeight="1">
      <c r="B5" s="3" t="s">
        <v>4</v>
      </c>
      <c r="C5" s="4" t="s">
        <v>5</v>
      </c>
      <c r="D5" s="52">
        <v>137280</v>
      </c>
      <c r="E5" s="43">
        <v>0.4</v>
      </c>
      <c r="F5" s="5">
        <f>D5*0.6</f>
        <v>82368</v>
      </c>
    </row>
    <row r="6" spans="2:6" ht="15" customHeight="1" thickBot="1">
      <c r="B6" s="6" t="s">
        <v>6</v>
      </c>
      <c r="C6" s="7" t="s">
        <v>5</v>
      </c>
      <c r="D6" s="53">
        <v>124800</v>
      </c>
      <c r="E6" s="44">
        <v>0.4</v>
      </c>
      <c r="F6" s="8">
        <f>D6*0.6</f>
        <v>74880</v>
      </c>
    </row>
    <row r="7" spans="2:6" ht="15" customHeight="1" thickBot="1">
      <c r="B7" s="9"/>
      <c r="C7" s="10"/>
      <c r="D7" s="54"/>
      <c r="E7" s="45"/>
      <c r="F7" s="11"/>
    </row>
    <row r="8" spans="2:6" ht="15" customHeight="1">
      <c r="B8" s="3" t="s">
        <v>4</v>
      </c>
      <c r="C8" s="4" t="s">
        <v>5</v>
      </c>
      <c r="D8" s="52">
        <v>137280</v>
      </c>
      <c r="E8" s="43">
        <v>0.4</v>
      </c>
      <c r="F8" s="5">
        <f>D8*0.6</f>
        <v>82368</v>
      </c>
    </row>
    <row r="9" spans="2:6" ht="15" customHeight="1" thickBot="1">
      <c r="B9" s="6" t="s">
        <v>7</v>
      </c>
      <c r="C9" s="7" t="s">
        <v>5</v>
      </c>
      <c r="D9" s="53">
        <v>280800</v>
      </c>
      <c r="E9" s="44">
        <v>0.45</v>
      </c>
      <c r="F9" s="8">
        <f>D9*0.55</f>
        <v>154440</v>
      </c>
    </row>
    <row r="10" spans="2:6" ht="15" customHeight="1">
      <c r="B10" s="12"/>
      <c r="C10" s="10"/>
      <c r="D10" s="55"/>
      <c r="E10" s="46"/>
      <c r="F10" s="13"/>
    </row>
    <row r="11" spans="2:6" ht="15" customHeight="1" thickBot="1">
      <c r="B11" s="14" t="s">
        <v>8</v>
      </c>
      <c r="C11" s="10"/>
      <c r="D11" s="54"/>
      <c r="E11" s="45"/>
      <c r="F11" s="11"/>
    </row>
    <row r="12" spans="2:6" ht="15" customHeight="1">
      <c r="B12" s="15" t="s">
        <v>9</v>
      </c>
      <c r="C12" s="16" t="s">
        <v>5</v>
      </c>
      <c r="D12" s="56">
        <v>39780</v>
      </c>
      <c r="E12" s="43">
        <v>0.4</v>
      </c>
      <c r="F12" s="5">
        <f>D12*0.6</f>
        <v>23868</v>
      </c>
    </row>
    <row r="13" spans="2:6" ht="15" customHeight="1">
      <c r="B13" s="17" t="s">
        <v>10</v>
      </c>
      <c r="C13" s="18" t="s">
        <v>11</v>
      </c>
      <c r="D13" s="57">
        <v>52260</v>
      </c>
      <c r="E13" s="47">
        <v>0.4</v>
      </c>
      <c r="F13" s="19">
        <f>D13*0.6</f>
        <v>31356</v>
      </c>
    </row>
    <row r="14" spans="2:6" ht="15" customHeight="1">
      <c r="B14" s="17" t="s">
        <v>10</v>
      </c>
      <c r="C14" s="18" t="s">
        <v>11</v>
      </c>
      <c r="D14" s="57">
        <v>52260</v>
      </c>
      <c r="E14" s="47">
        <v>0.4</v>
      </c>
      <c r="F14" s="19">
        <f>D14*0.6</f>
        <v>31356</v>
      </c>
    </row>
    <row r="15" spans="2:6" ht="15" customHeight="1" thickBot="1">
      <c r="B15" s="20" t="s">
        <v>12</v>
      </c>
      <c r="C15" s="21" t="s">
        <v>5</v>
      </c>
      <c r="D15" s="58">
        <v>86580</v>
      </c>
      <c r="E15" s="44">
        <v>0.4</v>
      </c>
      <c r="F15" s="8">
        <f>D15*0.6</f>
        <v>51948</v>
      </c>
    </row>
    <row r="16" spans="2:6" ht="15" customHeight="1">
      <c r="B16" s="9"/>
      <c r="C16" s="10"/>
      <c r="D16" s="59">
        <f>SUM(D12:D15)</f>
        <v>230880</v>
      </c>
      <c r="E16" s="45"/>
      <c r="F16" s="22">
        <f>SUM(F12:F15)</f>
        <v>138528</v>
      </c>
    </row>
    <row r="17" spans="2:6" ht="15" customHeight="1" thickBot="1">
      <c r="B17" s="14" t="s">
        <v>13</v>
      </c>
      <c r="C17" s="10"/>
      <c r="D17" s="54"/>
      <c r="E17" s="45"/>
      <c r="F17" s="11"/>
    </row>
    <row r="18" spans="2:6" ht="15" customHeight="1">
      <c r="B18" s="15" t="s">
        <v>10</v>
      </c>
      <c r="C18" s="23" t="s">
        <v>11</v>
      </c>
      <c r="D18" s="56">
        <v>52260</v>
      </c>
      <c r="E18" s="43">
        <v>0.4</v>
      </c>
      <c r="F18" s="5">
        <f>D18*0.6</f>
        <v>31356</v>
      </c>
    </row>
    <row r="19" spans="2:6" ht="15" customHeight="1" thickBot="1">
      <c r="B19" s="20" t="s">
        <v>12</v>
      </c>
      <c r="C19" s="21" t="s">
        <v>5</v>
      </c>
      <c r="D19" s="58">
        <v>86580</v>
      </c>
      <c r="E19" s="44">
        <v>0.4</v>
      </c>
      <c r="F19" s="8">
        <f>D19*0.6</f>
        <v>51948</v>
      </c>
    </row>
    <row r="20" spans="2:6" ht="15" customHeight="1">
      <c r="B20" s="24"/>
      <c r="C20" s="25"/>
      <c r="D20" s="60">
        <f>SUM(D18:D19)</f>
        <v>138840</v>
      </c>
      <c r="E20" s="25"/>
      <c r="F20" s="26">
        <f>SUM(F18:F19)</f>
        <v>83304</v>
      </c>
    </row>
    <row r="21" spans="2:6" ht="14.25" customHeight="1">
      <c r="B21" s="27"/>
      <c r="C21" s="28"/>
      <c r="D21" s="29"/>
      <c r="E21" s="30"/>
      <c r="F21" s="31"/>
    </row>
    <row r="22" ht="15" customHeight="1"/>
    <row r="23" ht="15.75">
      <c r="B23" s="51" t="s">
        <v>22</v>
      </c>
    </row>
    <row r="24" ht="15.75" thickBot="1"/>
    <row r="25" spans="2:6" ht="15.75" thickBot="1">
      <c r="B25" s="1" t="s">
        <v>0</v>
      </c>
      <c r="C25" s="2" t="s">
        <v>1</v>
      </c>
      <c r="D25" s="2" t="s">
        <v>2</v>
      </c>
      <c r="E25" s="2" t="s">
        <v>3</v>
      </c>
      <c r="F25" s="2" t="s">
        <v>19</v>
      </c>
    </row>
    <row r="26" spans="2:6" ht="15" customHeight="1">
      <c r="B26" s="3" t="s">
        <v>4</v>
      </c>
      <c r="C26" s="4" t="s">
        <v>5</v>
      </c>
      <c r="D26" s="52">
        <v>137280</v>
      </c>
      <c r="E26" s="43">
        <v>0.3</v>
      </c>
      <c r="F26" s="5">
        <f>D26*0.7</f>
        <v>96096</v>
      </c>
    </row>
    <row r="27" spans="2:6" ht="15" customHeight="1">
      <c r="B27" s="35" t="s">
        <v>6</v>
      </c>
      <c r="C27" s="36" t="s">
        <v>5</v>
      </c>
      <c r="D27" s="61">
        <v>124800</v>
      </c>
      <c r="E27" s="48">
        <v>0.3</v>
      </c>
      <c r="F27" s="37">
        <f>D27*0.7</f>
        <v>87360</v>
      </c>
    </row>
    <row r="28" spans="2:6" ht="15" customHeight="1" thickBot="1">
      <c r="B28" s="6" t="s">
        <v>7</v>
      </c>
      <c r="C28" s="7" t="s">
        <v>5</v>
      </c>
      <c r="D28" s="53">
        <v>280800</v>
      </c>
      <c r="E28" s="44">
        <v>0.35</v>
      </c>
      <c r="F28" s="8">
        <f>D28*0.65</f>
        <v>182520</v>
      </c>
    </row>
    <row r="29" spans="2:6" ht="15" customHeight="1" thickBot="1">
      <c r="B29" s="9"/>
      <c r="C29" s="10"/>
      <c r="D29" s="54"/>
      <c r="E29" s="45"/>
      <c r="F29" s="11"/>
    </row>
    <row r="30" spans="2:6" ht="15" customHeight="1">
      <c r="B30" s="32" t="s">
        <v>9</v>
      </c>
      <c r="C30" s="33" t="s">
        <v>5</v>
      </c>
      <c r="D30" s="62">
        <v>39780</v>
      </c>
      <c r="E30" s="43">
        <v>0.3</v>
      </c>
      <c r="F30" s="5">
        <f>D30*0.7</f>
        <v>27846</v>
      </c>
    </row>
    <row r="31" spans="2:6" ht="15" customHeight="1">
      <c r="B31" s="17" t="s">
        <v>14</v>
      </c>
      <c r="C31" s="34" t="s">
        <v>5</v>
      </c>
      <c r="D31" s="57">
        <v>39780</v>
      </c>
      <c r="E31" s="47">
        <v>0.3</v>
      </c>
      <c r="F31" s="19">
        <f>D31*0.7</f>
        <v>27846</v>
      </c>
    </row>
    <row r="32" spans="2:6" ht="15" customHeight="1">
      <c r="B32" s="17" t="s">
        <v>10</v>
      </c>
      <c r="C32" s="18" t="s">
        <v>11</v>
      </c>
      <c r="D32" s="57">
        <v>52260</v>
      </c>
      <c r="E32" s="47">
        <v>0.3</v>
      </c>
      <c r="F32" s="19">
        <f>D32*0.7</f>
        <v>36582</v>
      </c>
    </row>
    <row r="33" spans="2:6" ht="15" customHeight="1">
      <c r="B33" s="17" t="s">
        <v>15</v>
      </c>
      <c r="C33" s="18" t="s">
        <v>11</v>
      </c>
      <c r="D33" s="57">
        <v>52260</v>
      </c>
      <c r="E33" s="47">
        <v>0.3</v>
      </c>
      <c r="F33" s="19">
        <f>D33*0.7</f>
        <v>36582</v>
      </c>
    </row>
    <row r="34" spans="2:6" ht="15" customHeight="1" thickBot="1">
      <c r="B34" s="20" t="s">
        <v>16</v>
      </c>
      <c r="C34" s="21" t="s">
        <v>5</v>
      </c>
      <c r="D34" s="58">
        <v>86580</v>
      </c>
      <c r="E34" s="44">
        <v>0.3</v>
      </c>
      <c r="F34" s="8">
        <f>D34*0.7</f>
        <v>60605.99999999999</v>
      </c>
    </row>
    <row r="36" ht="15.75" thickBot="1"/>
    <row r="37" spans="2:6" ht="15.75" thickBot="1">
      <c r="B37" s="1" t="s">
        <v>0</v>
      </c>
      <c r="C37" s="2" t="s">
        <v>1</v>
      </c>
      <c r="D37" s="2" t="s">
        <v>2</v>
      </c>
      <c r="E37" s="2" t="s">
        <v>3</v>
      </c>
      <c r="F37" s="2" t="s">
        <v>18</v>
      </c>
    </row>
    <row r="38" spans="2:6" ht="15" customHeight="1">
      <c r="B38" s="3" t="s">
        <v>17</v>
      </c>
      <c r="C38" s="39" t="s">
        <v>5</v>
      </c>
      <c r="D38" s="52">
        <v>86580</v>
      </c>
      <c r="E38" s="43">
        <v>0.4</v>
      </c>
      <c r="F38" s="5">
        <f>D38*0.6</f>
        <v>51948</v>
      </c>
    </row>
    <row r="39" spans="2:6" ht="15">
      <c r="B39" s="40" t="s">
        <v>24</v>
      </c>
      <c r="C39" s="18" t="s">
        <v>11</v>
      </c>
      <c r="D39" s="63">
        <v>924000</v>
      </c>
      <c r="E39" s="49">
        <v>0.6</v>
      </c>
      <c r="F39" s="19">
        <f>D39*0.4</f>
        <v>369600</v>
      </c>
    </row>
    <row r="40" spans="2:6" ht="15">
      <c r="B40" s="40" t="s">
        <v>25</v>
      </c>
      <c r="C40" s="18" t="s">
        <v>11</v>
      </c>
      <c r="D40" s="63">
        <v>519200</v>
      </c>
      <c r="E40" s="49">
        <v>0.6</v>
      </c>
      <c r="F40" s="19">
        <f>D40*0.4</f>
        <v>207680</v>
      </c>
    </row>
    <row r="41" spans="2:6" ht="15">
      <c r="B41" s="41" t="s">
        <v>20</v>
      </c>
      <c r="C41" s="18" t="s">
        <v>11</v>
      </c>
      <c r="D41" s="63">
        <v>1232000</v>
      </c>
      <c r="E41" s="49">
        <v>0.5</v>
      </c>
      <c r="F41" s="19">
        <f>D41*0.5</f>
        <v>616000</v>
      </c>
    </row>
    <row r="42" spans="2:6" ht="15.75" thickBot="1">
      <c r="B42" s="42" t="s">
        <v>21</v>
      </c>
      <c r="C42" s="38" t="s">
        <v>11</v>
      </c>
      <c r="D42" s="53">
        <v>2877600</v>
      </c>
      <c r="E42" s="50">
        <v>0.5</v>
      </c>
      <c r="F42" s="8">
        <f>D42*0.5</f>
        <v>1438800</v>
      </c>
    </row>
    <row r="44" ht="15">
      <c r="B44" s="64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VC</cp:lastModifiedBy>
  <dcterms:created xsi:type="dcterms:W3CDTF">2015-12-16T15:25:21Z</dcterms:created>
  <dcterms:modified xsi:type="dcterms:W3CDTF">2015-12-22T08:13:19Z</dcterms:modified>
  <cp:category/>
  <cp:version/>
  <cp:contentType/>
  <cp:contentStatus/>
</cp:coreProperties>
</file>